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P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251" sheetId="5" r:id="rId4"/>
  </sheets>
  <calcPr/>
</workbook>
</file>

<file path=xl/calcChain.xml><?xml version="1.0" encoding="utf-8"?>
<calcChain xmlns="http://schemas.openxmlformats.org/spreadsheetml/2006/main">
  <c i="5" l="1" r="I3"/>
  <c r="I87"/>
  <c r="O92"/>
  <c r="I92"/>
  <c r="O88"/>
  <c r="I88"/>
  <c r="I54"/>
  <c r="O83"/>
  <c r="I83"/>
  <c r="O79"/>
  <c r="I79"/>
  <c r="O75"/>
  <c r="I75"/>
  <c r="O71"/>
  <c r="I71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37"/>
  <c r="O69"/>
  <c r="I69"/>
  <c r="O65"/>
  <c r="I65"/>
  <c r="O61"/>
  <c r="I61"/>
  <c r="O57"/>
  <c r="I57"/>
  <c r="O53"/>
  <c r="I53"/>
  <c r="O49"/>
  <c r="I49"/>
  <c r="O45"/>
  <c r="I45"/>
  <c r="O42"/>
  <c r="I42"/>
  <c r="O38"/>
  <c r="I38"/>
  <c r="I32"/>
  <c r="O33"/>
  <c r="I33"/>
  <c r="I27"/>
  <c r="O28"/>
  <c r="I28"/>
  <c r="I18"/>
  <c r="O23"/>
  <c r="I23"/>
  <c r="O19"/>
  <c r="I19"/>
  <c r="I13"/>
  <c r="O14"/>
  <c r="I14"/>
  <c r="I8"/>
  <c r="O9"/>
  <c r="I9"/>
  <c i="3" r="I3"/>
  <c r="I9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<sst xmlns="http://schemas.openxmlformats.org/spreadsheetml/2006/main">
  <si>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</si>
  <si>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</si>
  <si>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</si>
  <si>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</si>
  <si>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</si>
  <si>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2416r</t>
  </si>
  <si>
    <t>II/383 Bílovice nad Svitavou, sesuv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</si>
  <si>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</si>
  <si>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</si>
  <si>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</si>
  <si>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</si>
  <si>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</si>
  <si>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</si>
  <si>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</si>
  <si>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</si>
  <si>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</si>
  <si>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</si>
  <si>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</si>
  <si>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</si>
  <si>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</si>
  <si>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</si>
  <si>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</si>
  <si>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</si>
  <si>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</si>
  <si>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</si>
  <si>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</si>
  <si>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</si>
  <si>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</si>
  <si>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</si>
  <si>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</si>
  <si>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</si>
  <si>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</si>
  <si>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</si>
  <si>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</si>
  <si>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</si>
  <si>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
zaměření skutečného provedení stavby</t>
  </si>
  <si>
    <t>TS</t>
  </si>
  <si>
    <t>zahrnuje veškeré náklady spojené s objednatelem požadovanými pracemi</t>
  </si>
  <si>
    <t>02943</t>
  </si>
  <si>
    <t>OSTATNÍ POŽADAVKY - VYPRACOVÁNÍ RDS</t>
  </si>
  <si>
    <t xml:space="preserve">Realizační dokumentace stavby (dále jen RDS) 
Výrobně technická dokumentace pro zhotovovací práce
   - konstrukční dokumentace
   - technologická dokumentace
   - montáží dokumentace
   - technologický předpis (TePř)
   - kontrolní a zkušební plán (KZP)</t>
  </si>
  <si>
    <t>02944</t>
  </si>
  <si>
    <t>OSTAT POŽADAVKY - DOKUMENTACE SKUTEČ PROVEDENÍ V DIGIT FORMĚ</t>
  </si>
  <si>
    <t>Dokumentace skutečného provedení stavby (dále jen DSPS)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</si>
  <si>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</si>
  <si>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</si>
  <si>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</si>
  <si>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</si>
  <si>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02960</t>
  </si>
  <si>
    <t>OSTATNÍ POŽADAVKY - ODBORNÝ DOZOR</t>
  </si>
  <si>
    <t>odborný dozor nezávislého geologa</t>
  </si>
  <si>
    <t>Položka zahrnuje:
- veškeré náklady spojené s objednatelem požadovanými pracemi
Položka nezahrnuje:
- x</t>
  </si>
  <si>
    <t>Vedlejší</t>
  </si>
  <si>
    <t>00003</t>
  </si>
  <si>
    <t>R</t>
  </si>
  <si>
    <t>Zřízení a odstranění zařízení staveniště</t>
  </si>
  <si>
    <t>00014</t>
  </si>
  <si>
    <t>Zajištění provedení a výstupů veškerých zkoušek a revizí - popsáno technických podmínkách a normách ČSN</t>
  </si>
  <si>
    <t>00016</t>
  </si>
  <si>
    <t>Výpočet hluku ze stavební činnosti - popsáno v projektové dokumentaci a ve vyhlášce č. 272/2011</t>
  </si>
  <si>
    <t>00018</t>
  </si>
  <si>
    <t>Návrh technologického postupu prací</t>
  </si>
  <si>
    <t>SO 101</t>
  </si>
  <si>
    <t>Silnice II/383</t>
  </si>
  <si>
    <t>1</t>
  </si>
  <si>
    <t>Zemní práce</t>
  </si>
  <si>
    <t>11201</t>
  </si>
  <si>
    <t>KÁCENÍ STROMŮ D KMENE DO 0,5M S ODSTRANĚNÍM PAŘEZŮ</t>
  </si>
  <si>
    <t>KUS</t>
  </si>
  <si>
    <t>VV</t>
  </si>
  <si>
    <t>na silničním svahu a v zahradě - viz koordunační situace: 18 = 18,000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</si>
  <si>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</si>
  <si>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3</t>
  </si>
  <si>
    <t>Svislé konstrukce</t>
  </si>
  <si>
    <t>3272A8</t>
  </si>
  <si>
    <t>ZDI OPĚR, ZÁRUB, NÁBŘEŽ Z GABIONŮ RUČNĚ ROVNANÝCH, DRÁT O4,0MM, POVRCHOVÁ ÚPRAVA Zn + Al + PVC</t>
  </si>
  <si>
    <t>M3</t>
  </si>
  <si>
    <t>pod patou svahu v dl. 22,0+0,8+4,0m: 1,00*2,00*24,59 = 49,180 [A]</t>
  </si>
  <si>
    <t>Položka zahrnuje:
- dodávku a osazení drátěných košů s výplní lomovým kamenem.
Položka nezahrnuje:
- gabionové matrace se vykazují v pol.č.2722**.</t>
  </si>
  <si>
    <t>4</t>
  </si>
  <si>
    <t>Vodorovné konstrukce</t>
  </si>
  <si>
    <t>451314</t>
  </si>
  <si>
    <t>PODKLADNÍ A VÝPLŇOVÉ VRSTVY Z PROSTÉHO BETONU C25/30</t>
  </si>
  <si>
    <t>podkladní vyrovnávací vrstva pod betonovými svodidly: (0,15+0,20)/2*0,70*34,2 = 4,190 [A]_x000d_
 příčné prahy pod svahovým skluzem: 0,50*0,80*1,60*2 = 1,280 [B]_x000d_
 vyplnění zátrhů poškozeného okraje vozovky: 10,00*0,25 = 2,500 [C]_x000d_
 Celkové množství 7.970000 = 7,970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</si>
  <si>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</si>
  <si>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45852</t>
  </si>
  <si>
    <t>VÝPLŇ ZA OPĚRAMI A ZDMI Z KAMENIVA DRCENÉHO</t>
  </si>
  <si>
    <t>za rubem gbionové zdi: 24,59*0,60*1,67 = 24,639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</si>
  <si>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</si>
  <si>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</si>
  <si>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</si>
  <si>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56930</t>
  </si>
  <si>
    <t>ZPEVNĚNÍ KRAJNIC ZE ŠTĚRKODRTI</t>
  </si>
  <si>
    <t>"za obrubníky v šíř. 0,6m a tl. 0,25m "_x000d_
 před betonovým svodidlem: 18,00*0,60*0,25 = 2,700 [B]_x000d_
 za betonovým svodidlem: 12,0*0,60*0,25 = 1,800 [C]_x000d_
 Celkové množství 4.500000 = 4,500 [D]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</si>
  <si>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</si>
  <si>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8</t>
  </si>
  <si>
    <t>Potrubí</t>
  </si>
  <si>
    <t>875332</t>
  </si>
  <si>
    <t>POTRUBÍ DREN Z TRUB PLAST DN DO 150MM DĚROVANÝCH</t>
  </si>
  <si>
    <t>M</t>
  </si>
  <si>
    <t>za rubem gabionové zdi: 26,0 = 26,000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</si>
  <si>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</si>
  <si>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</t>
  </si>
  <si>
    <t>Ostatní konstrukce a práce</t>
  </si>
  <si>
    <t>9113C1</t>
  </si>
  <si>
    <t>SVODIDLO OCEL SILNIČ JEDNOSTR, ÚROVEŇ ZADRŽ H2 - DODÁVKA A MONTÁŽ</t>
  </si>
  <si>
    <t>před betonovým svodidlem: 18,0 = 18,000 [A]_x000d_
 za betonovým svodidlem: 12,0 = 12,000 [B]_x000d_
 Celkové množství 30.000000 = 30,000 [C]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</si>
  <si>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</si>
  <si>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</si>
  <si>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</si>
  <si>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demontáž stávajícíh svodidel _x000d_
odvoz a likvidace v režii zhotovitele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</si>
  <si>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</si>
  <si>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911FC1</t>
  </si>
  <si>
    <t>SVODIDLO BETON, ÚROVEŇ ZADRŽ H2 VÝŠ 1,2M - DODÁVKA A MONTÁŽ</t>
  </si>
  <si>
    <t>nad záporovou stěnou, km, 0,032 - 0,066: 66,0-32,0 = 34,000 [A]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</si>
  <si>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</si>
  <si>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915311</t>
  </si>
  <si>
    <t>VODOR DOPRAV ZNAČ Z FÓLIE TRVALÉ - DOD A POKLÁDKA</t>
  </si>
  <si>
    <t>M2</t>
  </si>
  <si>
    <t>DIO pod dobu sledování svahu a přípravy definitivní úpravy svahu - V1a dl. 70,0m: 70,0*0,125 = 8,750 [A]</t>
  </si>
  <si>
    <t>Položka zahrnuje:
- dodání a pokládku předepsané fólie
- předznačení
Položka nezahrnuje:
- x</t>
  </si>
  <si>
    <t>917224</t>
  </si>
  <si>
    <t>SILNIČNÍ A CHODNÍKOVÉ OBRUBY Z BETONOVÝCH OBRUBNÍKŮ ŠÍŘ 150MM</t>
  </si>
  <si>
    <t>před betonovým svodidlem: 18,0 = 18,000 [B]_x000d_
 za betonovým svodidlem: 12,0 = 12,000 [C]_x000d_
 Celkové množství 30.000000 = 30,000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</si>
  <si>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</si>
  <si>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</si>
  <si>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</si>
  <si>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těsnění spáry podél obrub a betonových svodidel: 30,0+34,0 = 64,000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</si>
  <si>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</si>
  <si>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</si>
  <si>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</si>
  <si>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</si>
  <si>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</si>
  <si>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</si>
  <si>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svahový skluz na konci úpravy: 17,4 = 17,400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</si>
  <si>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</si>
  <si>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935222</t>
  </si>
  <si>
    <t>PŘÍKOPOVÉ ŽLABY Z BETON TVÁRNIC ŠÍŘ DO 900MM DO BETONU TL 100MM</t>
  </si>
  <si>
    <t>v patě svahu v dl. 26,0m: 26,0 = 26,000 [A]</t>
  </si>
  <si>
    <t>SO 251</t>
  </si>
  <si>
    <t>Záporová stěna</t>
  </si>
  <si>
    <t>014102</t>
  </si>
  <si>
    <t>POPLATKY ZA SKLÁDKU - RECYKLACE ZEMINY</t>
  </si>
  <si>
    <t>T</t>
  </si>
  <si>
    <t>přebytek výkopu (2,0t/m3): 209,68*2,0 = 419,360 [A]</t>
  </si>
  <si>
    <t>Položka zahrnuje:
- veškeré poplatky provozovateli skládky související s uložením odpadu na skládce.
Položka nezahrnuje:
- x</t>
  </si>
  <si>
    <t>014211</t>
  </si>
  <si>
    <t>POPLATKY ZA ZEMNÍK - ORNICE</t>
  </si>
  <si>
    <t>technická rekultivace zahrady - podle výkresu C.3: 225,00*0,25 = 56,250 [A]</t>
  </si>
  <si>
    <t>Položka zahrnuje:
- veškeré poplatky majiteli zemníku související s nákupem zeminy (nikoliv s otvírkou zemníku)
Položka nezahrnuje:
- x</t>
  </si>
  <si>
    <t>12273</t>
  </si>
  <si>
    <t>ODKOPÁVKY A PROKOPÁVKY OBECNÉ TŘ. I</t>
  </si>
  <si>
    <t>odtěžení zeminy sesuvu ze zahrady - podle výkazu ploch a kubatur: 129,43 = 129,430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</si>
  <si>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</si>
  <si>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12673</t>
  </si>
  <si>
    <t>ZŘÍZENÍ STUPŇŮ V PODLOŽÍ NÁSYPŮ TŘ. I</t>
  </si>
  <si>
    <t>podle výkazu ploch a kubatur vč výkopu pro gabionovou zeď: 280,47 = 280,470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</si>
  <si>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</si>
  <si>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</si>
  <si>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</si>
  <si>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přebytek výkopu na recyklační skládku: 280,47+129,43-179,77-20,45 = 209,680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</si>
  <si>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</si>
  <si>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17170</t>
  </si>
  <si>
    <t>ULOŽENÍ SYPANINY DO NÁSYPŮ VRSTEVNATÝCH SE ZHUTNĚNÍM</t>
  </si>
  <si>
    <t>položka netahrnuje vuztužení svahů geomřížemi</t>
  </si>
  <si>
    <t>celkový objem násypů dle výkazu ploch a kubatur: 359,54 = 359,540 [A]_x000d_
 z toho 1/2 objemu z materiálu vytěženého na stavbě: 359,54/2 = 179,770 [B]_x000d_
 Celkové množství 179.770000 = 179,770 [C]</t>
  </si>
  <si>
    <t>17180</t>
  </si>
  <si>
    <t>ULOŽENÍ SYPANINY DO NÁSYPŮ Z NAKUPOVANÝCH MATERIÁLŮ</t>
  </si>
  <si>
    <t>celkový objem násypů dle výkazu ploch a kubatur: 359,54 = 359,540 [A]_x000d_
 z toho 1/2 objemu z nakupovaného materiálu - ŠD 0/63 359,54/2 = 179,770 [B]_x000d_
 Celkové množství 179.770000 = 179,770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</si>
  <si>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</si>
  <si>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</si>
  <si>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</si>
  <si>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obsyp gabionové zdi podle výkazu plocha a kubatur: 20,45 = 20,450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</si>
  <si>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</si>
  <si>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18214</t>
  </si>
  <si>
    <t>ÚPRAVA POVRCHŮ SROVNÁNÍM ÚZEMÍ V TL DO 0,25M</t>
  </si>
  <si>
    <t>technické rekultivace zahrady - podle výkresu C.3: 225,0 = 225,000 [A]</t>
  </si>
  <si>
    <t xml:space="preserve">Položka zahrnuje:
-  úpravu pláně včetně vyrovnání výškových rozdílů
Položka nezahrnuje:
- x</t>
  </si>
  <si>
    <t>18224</t>
  </si>
  <si>
    <t>ROZPROSTŘENÍ ORNICE VE SVAHU V TL DO 0,25M</t>
  </si>
  <si>
    <t>Položka zahrnuje:
- nutné přemístění ornice z dočasných skládek vzdálených do 50m
- rozprostření ornice v předepsané tloušťce ve svahu přes 1:5
Položka nezahrnuje:
- x</t>
  </si>
  <si>
    <t>18510</t>
  </si>
  <si>
    <t>BIOLOGICKÁ REKULTIVACE</t>
  </si>
  <si>
    <t>rekultivaci jednorázová dle domluvy s majitelem zahrady</t>
  </si>
  <si>
    <t>rekultivace zahrady - podle výkresu C.3: 225,00 = 225,000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</si>
  <si>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</si>
  <si>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</si>
  <si>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</si>
  <si>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22594</t>
  </si>
  <si>
    <t>ZÁPOROVÉ PAŽENÍ Z KOVU TRVALÉ</t>
  </si>
  <si>
    <t>zápory HEB 180, dl.10,0m (35,5kg/m): 10,00*35,5/1000*35 = 12,425 [A]_x000d_
 převázka 2x U 160, dl. 34,0m (18,9kg/m): (1,00+30,00)*18,9/1000*2 = 1,172 [B]_x000d_
 Celkové množství 13.597000 = 13,597 [C]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</si>
  <si>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</si>
  <si>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23318</t>
  </si>
  <si>
    <t>ŠTĚTOVÉ STĚNY NASAZENÉ Z DŘEVĚNÝCH DÍLCŮ TRVALÉ (KUBATURA)</t>
  </si>
  <si>
    <t>z hranolů 120 x 120mm z tvrdého dřeva: (4,00+5,00*6)*3,3*0,12*0,12 = 1,616 [A]</t>
  </si>
  <si>
    <t xml:space="preserve">Položka zahrnuje:
- zřízení stěny, dodání štětovnic v požadované kvalitě, případně jejich ošetřování, řezání, nastavování a další úpravy
- kleštiny, převázky a další pomocné a doplňkové konstrukce
- při provádění z lodi náklady na prám nebo lodi
- těsnění stěny, je-li nutné
- kotvení stěny, je-li nutné nebo vzepření, případně rozepření
- vodící piloty nebo stabilizační hrázky
- dílenská dokumentace,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zaměření,  osazení měřících zařízení a úprav pro ně..
- veškeré úpravy dřeva pro zlepšení jeho užitných vlastností (impregnace, zpevňování a pod.),druhy povrchových úprav,včetně úprav pod nátěry a pod izolaci,
- zvláštní spojové prostředky, rozebíratelnost konstrukce,
Položka nezahrnuje:
- x</t>
  </si>
  <si>
    <t>26123</t>
  </si>
  <si>
    <t>VRTY PRO KOTVENÍ, INJEKTÁŽ A MIKROPILOTY NA POVRCHU TŘ. II D DO 150MM</t>
  </si>
  <si>
    <t>pro tyčové horninové kotvy dl. 13,0m: 13,00*(1+5*6) = 403,000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</si>
  <si>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</si>
  <si>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264215</t>
  </si>
  <si>
    <t>VRTY PRO PILOTY TŘ. II D DO 300MM</t>
  </si>
  <si>
    <t>pro zápory dl. 10,0m: 10,0*5*7 = 350,000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</si>
  <si>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</si>
  <si>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285378</t>
  </si>
  <si>
    <t>KOTVENÍ NA POVRCHU Z PŘEDPÍNACÍ VÝZTUŽE DL. DO 10M</t>
  </si>
  <si>
    <t>horninové tyčové kotvy R32 S 280kN dl. 13,0m: 31 = 31,000 [A]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</si>
  <si>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</si>
  <si>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</si>
  <si>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</si>
  <si>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horninové tyčové kotvy R32 S 280kN dl. 13,0m: 31*(13,00-10,00) = 93,000 [A]</t>
  </si>
  <si>
    <t>Položka zahrnuje:
- příplatek k ceně kotvy za další 1m přes 10m
- zahrnuje dodávku 1m předepsané kotvy, případně její protikorozní úpravu, její osazení do vrtu, zainjektování a napnutí</t>
  </si>
  <si>
    <t>289972</t>
  </si>
  <si>
    <t>OPLÁŠTĚNÍ (ZPEVNĚNÍ) Z GEOMŘÍŽOVIN</t>
  </si>
  <si>
    <t>vyztužení násypového tělesa - dle výkazu ploch a kubatur: 948,0 = 948,000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</si>
  <si>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</si>
  <si>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289973</t>
  </si>
  <si>
    <t>OPLÁŠTĚNÍ (ZPEVNĚNÍ) Z GEOSÍTÍ A GEOROHOŽÍ</t>
  </si>
  <si>
    <t>zpevnění povrchu násypového tělesa - podle výkazu ploch a kubatur: 502,0 = 502,000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</si>
  <si>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</si>
  <si>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56333</t>
  </si>
  <si>
    <t>VOZOVKOVÉ VRSTVY ZE ŠTĚRKODRTI TL. DO 150MM</t>
  </si>
  <si>
    <t>zpevněné plochy pro zřízení záporové stěny: 4,0*34,0 = 136,000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</si>
  <si>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</si>
  <si>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58301</t>
  </si>
  <si>
    <t>KRYT ZE SILNIČNÍCH DÍLCŮ (PANELŮ) TL 150MM</t>
  </si>
  <si>
    <t>zpevněné plochy pro zřízení záporové stěny - pronájem, dovoz a odvoz, osazení a odstranění paneků: 4,0*34,0 = 136,000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</si>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</sst>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5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60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9"/>
      <c r="C21" s="40"/>
      <c r="D21" s="40"/>
      <c r="E21" s="43" t="s">
        <v>31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</v>
      </c>
      <c r="D4" s="13"/>
      <c r="E4" s="14" t="s">
        <v>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64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66</v>
      </c>
      <c r="D9" s="29" t="s">
        <v>31</v>
      </c>
      <c r="E9" s="31" t="s">
        <v>67</v>
      </c>
      <c r="F9" s="32" t="s">
        <v>68</v>
      </c>
      <c r="G9" s="33">
        <v>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>
      <c r="A11" s="29" t="s">
        <v>69</v>
      </c>
      <c r="B11" s="36"/>
      <c r="C11" s="37"/>
      <c r="D11" s="37"/>
      <c r="E11" s="44" t="s">
        <v>70</v>
      </c>
      <c r="F11" s="37"/>
      <c r="G11" s="37"/>
      <c r="H11" s="37"/>
      <c r="I11" s="37"/>
      <c r="J11" s="38"/>
    </row>
    <row r="12" ht="225">
      <c r="A12" s="29" t="s">
        <v>36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72</v>
      </c>
      <c r="D13" s="26"/>
      <c r="E13" s="23" t="s">
        <v>73</v>
      </c>
      <c r="F13" s="26"/>
      <c r="G13" s="26"/>
      <c r="H13" s="26"/>
      <c r="I13" s="27">
        <f>SUMIFS(I14:I17,A14:A17,"P")</f>
        <v>0</v>
      </c>
      <c r="J13" s="28"/>
    </row>
    <row r="14" ht="30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76</v>
      </c>
      <c r="G14" s="33">
        <v>49.18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>
      <c r="A16" s="29" t="s">
        <v>69</v>
      </c>
      <c r="B16" s="36"/>
      <c r="C16" s="37"/>
      <c r="D16" s="37"/>
      <c r="E16" s="44" t="s">
        <v>77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1" t="s">
        <v>78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79</v>
      </c>
      <c r="D18" s="26"/>
      <c r="E18" s="23" t="s">
        <v>80</v>
      </c>
      <c r="F18" s="26"/>
      <c r="G18" s="26"/>
      <c r="H18" s="26"/>
      <c r="I18" s="27">
        <f>SUMIFS(I19:I26,A19:A26,"P")</f>
        <v>0</v>
      </c>
      <c r="J18" s="28"/>
    </row>
    <row r="19">
      <c r="A19" s="29" t="s">
        <v>29</v>
      </c>
      <c r="B19" s="29">
        <v>3</v>
      </c>
      <c r="C19" s="30" t="s">
        <v>81</v>
      </c>
      <c r="D19" s="29" t="s">
        <v>31</v>
      </c>
      <c r="E19" s="31" t="s">
        <v>82</v>
      </c>
      <c r="F19" s="32" t="s">
        <v>76</v>
      </c>
      <c r="G19" s="33">
        <v>7.9699999999999998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 ht="75">
      <c r="A21" s="29" t="s">
        <v>69</v>
      </c>
      <c r="B21" s="36"/>
      <c r="C21" s="37"/>
      <c r="D21" s="37"/>
      <c r="E21" s="44" t="s">
        <v>83</v>
      </c>
      <c r="F21" s="37"/>
      <c r="G21" s="37"/>
      <c r="H21" s="37"/>
      <c r="I21" s="37"/>
      <c r="J21" s="38"/>
    </row>
    <row r="22" ht="409.5">
      <c r="A22" s="29" t="s">
        <v>36</v>
      </c>
      <c r="B22" s="36"/>
      <c r="C22" s="37"/>
      <c r="D22" s="37"/>
      <c r="E22" s="31" t="s">
        <v>84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85</v>
      </c>
      <c r="D23" s="29" t="s">
        <v>31</v>
      </c>
      <c r="E23" s="31" t="s">
        <v>86</v>
      </c>
      <c r="F23" s="32" t="s">
        <v>76</v>
      </c>
      <c r="G23" s="33">
        <v>24.638999999999999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69</v>
      </c>
      <c r="B25" s="36"/>
      <c r="C25" s="37"/>
      <c r="D25" s="37"/>
      <c r="E25" s="44" t="s">
        <v>87</v>
      </c>
      <c r="F25" s="37"/>
      <c r="G25" s="37"/>
      <c r="H25" s="37"/>
      <c r="I25" s="37"/>
      <c r="J25" s="38"/>
    </row>
    <row r="26" ht="105">
      <c r="A26" s="29" t="s">
        <v>36</v>
      </c>
      <c r="B26" s="36"/>
      <c r="C26" s="37"/>
      <c r="D26" s="37"/>
      <c r="E26" s="31" t="s">
        <v>88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89</v>
      </c>
      <c r="D27" s="26"/>
      <c r="E27" s="23" t="s">
        <v>90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91</v>
      </c>
      <c r="D28" s="29" t="s">
        <v>31</v>
      </c>
      <c r="E28" s="31" t="s">
        <v>92</v>
      </c>
      <c r="F28" s="32" t="s">
        <v>76</v>
      </c>
      <c r="G28" s="33">
        <v>4.5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 ht="60">
      <c r="A30" s="29" t="s">
        <v>69</v>
      </c>
      <c r="B30" s="36"/>
      <c r="C30" s="37"/>
      <c r="D30" s="37"/>
      <c r="E30" s="44" t="s">
        <v>93</v>
      </c>
      <c r="F30" s="37"/>
      <c r="G30" s="37"/>
      <c r="H30" s="37"/>
      <c r="I30" s="37"/>
      <c r="J30" s="38"/>
    </row>
    <row r="31" ht="120">
      <c r="A31" s="29" t="s">
        <v>36</v>
      </c>
      <c r="B31" s="36"/>
      <c r="C31" s="37"/>
      <c r="D31" s="37"/>
      <c r="E31" s="31" t="s">
        <v>94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95</v>
      </c>
      <c r="D32" s="26"/>
      <c r="E32" s="23" t="s">
        <v>96</v>
      </c>
      <c r="F32" s="26"/>
      <c r="G32" s="26"/>
      <c r="H32" s="26"/>
      <c r="I32" s="27">
        <f>SUMIFS(I33:I36,A33:A36,"P")</f>
        <v>0</v>
      </c>
      <c r="J32" s="28"/>
    </row>
    <row r="33">
      <c r="A33" s="29" t="s">
        <v>29</v>
      </c>
      <c r="B33" s="29">
        <v>6</v>
      </c>
      <c r="C33" s="30" t="s">
        <v>97</v>
      </c>
      <c r="D33" s="29" t="s">
        <v>31</v>
      </c>
      <c r="E33" s="31" t="s">
        <v>98</v>
      </c>
      <c r="F33" s="32" t="s">
        <v>99</v>
      </c>
      <c r="G33" s="33">
        <v>26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2" t="s">
        <v>31</v>
      </c>
      <c r="F34" s="37"/>
      <c r="G34" s="37"/>
      <c r="H34" s="37"/>
      <c r="I34" s="37"/>
      <c r="J34" s="38"/>
    </row>
    <row r="35">
      <c r="A35" s="29" t="s">
        <v>69</v>
      </c>
      <c r="B35" s="36"/>
      <c r="C35" s="37"/>
      <c r="D35" s="37"/>
      <c r="E35" s="44" t="s">
        <v>100</v>
      </c>
      <c r="F35" s="37"/>
      <c r="G35" s="37"/>
      <c r="H35" s="37"/>
      <c r="I35" s="37"/>
      <c r="J35" s="38"/>
    </row>
    <row r="36" ht="330">
      <c r="A36" s="29" t="s">
        <v>36</v>
      </c>
      <c r="B36" s="36"/>
      <c r="C36" s="37"/>
      <c r="D36" s="37"/>
      <c r="E36" s="31" t="s">
        <v>101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102</v>
      </c>
      <c r="D37" s="26"/>
      <c r="E37" s="23" t="s">
        <v>103</v>
      </c>
      <c r="F37" s="26"/>
      <c r="G37" s="26"/>
      <c r="H37" s="26"/>
      <c r="I37" s="27">
        <f>SUMIFS(I38:I72,A38:A72,"P")</f>
        <v>0</v>
      </c>
      <c r="J37" s="28"/>
    </row>
    <row r="38" ht="30">
      <c r="A38" s="29" t="s">
        <v>29</v>
      </c>
      <c r="B38" s="29">
        <v>7</v>
      </c>
      <c r="C38" s="30" t="s">
        <v>104</v>
      </c>
      <c r="D38" s="29" t="s">
        <v>31</v>
      </c>
      <c r="E38" s="31" t="s">
        <v>105</v>
      </c>
      <c r="F38" s="32" t="s">
        <v>99</v>
      </c>
      <c r="G38" s="33">
        <v>30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45">
      <c r="A40" s="29" t="s">
        <v>69</v>
      </c>
      <c r="B40" s="36"/>
      <c r="C40" s="37"/>
      <c r="D40" s="37"/>
      <c r="E40" s="44" t="s">
        <v>106</v>
      </c>
      <c r="F40" s="37"/>
      <c r="G40" s="37"/>
      <c r="H40" s="37"/>
      <c r="I40" s="37"/>
      <c r="J40" s="38"/>
    </row>
    <row r="41" ht="225">
      <c r="A41" s="29" t="s">
        <v>36</v>
      </c>
      <c r="B41" s="36"/>
      <c r="C41" s="37"/>
      <c r="D41" s="37"/>
      <c r="E41" s="31" t="s">
        <v>107</v>
      </c>
      <c r="F41" s="37"/>
      <c r="G41" s="37"/>
      <c r="H41" s="37"/>
      <c r="I41" s="37"/>
      <c r="J41" s="38"/>
    </row>
    <row r="42" ht="30">
      <c r="A42" s="29" t="s">
        <v>29</v>
      </c>
      <c r="B42" s="29">
        <v>8</v>
      </c>
      <c r="C42" s="30" t="s">
        <v>108</v>
      </c>
      <c r="D42" s="29" t="s">
        <v>31</v>
      </c>
      <c r="E42" s="31" t="s">
        <v>109</v>
      </c>
      <c r="F42" s="32" t="s">
        <v>99</v>
      </c>
      <c r="G42" s="33">
        <v>64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110</v>
      </c>
      <c r="F43" s="37"/>
      <c r="G43" s="37"/>
      <c r="H43" s="37"/>
      <c r="I43" s="37"/>
      <c r="J43" s="38"/>
    </row>
    <row r="44" ht="120">
      <c r="A44" s="29" t="s">
        <v>36</v>
      </c>
      <c r="B44" s="36"/>
      <c r="C44" s="37"/>
      <c r="D44" s="37"/>
      <c r="E44" s="31" t="s">
        <v>111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112</v>
      </c>
      <c r="D45" s="29" t="s">
        <v>31</v>
      </c>
      <c r="E45" s="31" t="s">
        <v>113</v>
      </c>
      <c r="F45" s="32" t="s">
        <v>99</v>
      </c>
      <c r="G45" s="33">
        <v>34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>
      <c r="A47" s="29" t="s">
        <v>69</v>
      </c>
      <c r="B47" s="36"/>
      <c r="C47" s="37"/>
      <c r="D47" s="37"/>
      <c r="E47" s="44" t="s">
        <v>114</v>
      </c>
      <c r="F47" s="37"/>
      <c r="G47" s="37"/>
      <c r="H47" s="37"/>
      <c r="I47" s="37"/>
      <c r="J47" s="38"/>
    </row>
    <row r="48" ht="165">
      <c r="A48" s="29" t="s">
        <v>36</v>
      </c>
      <c r="B48" s="36"/>
      <c r="C48" s="37"/>
      <c r="D48" s="37"/>
      <c r="E48" s="31" t="s">
        <v>115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116</v>
      </c>
      <c r="D49" s="29" t="s">
        <v>31</v>
      </c>
      <c r="E49" s="31" t="s">
        <v>117</v>
      </c>
      <c r="F49" s="32" t="s">
        <v>118</v>
      </c>
      <c r="G49" s="33">
        <v>8.75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 ht="30">
      <c r="A51" s="29" t="s">
        <v>69</v>
      </c>
      <c r="B51" s="36"/>
      <c r="C51" s="37"/>
      <c r="D51" s="37"/>
      <c r="E51" s="44" t="s">
        <v>119</v>
      </c>
      <c r="F51" s="37"/>
      <c r="G51" s="37"/>
      <c r="H51" s="37"/>
      <c r="I51" s="37"/>
      <c r="J51" s="38"/>
    </row>
    <row r="52" ht="75">
      <c r="A52" s="29" t="s">
        <v>36</v>
      </c>
      <c r="B52" s="36"/>
      <c r="C52" s="37"/>
      <c r="D52" s="37"/>
      <c r="E52" s="31" t="s">
        <v>120</v>
      </c>
      <c r="F52" s="37"/>
      <c r="G52" s="37"/>
      <c r="H52" s="37"/>
      <c r="I52" s="37"/>
      <c r="J52" s="38"/>
    </row>
    <row r="53" ht="30">
      <c r="A53" s="29" t="s">
        <v>29</v>
      </c>
      <c r="B53" s="29">
        <v>11</v>
      </c>
      <c r="C53" s="30" t="s">
        <v>121</v>
      </c>
      <c r="D53" s="29" t="s">
        <v>31</v>
      </c>
      <c r="E53" s="31" t="s">
        <v>122</v>
      </c>
      <c r="F53" s="32" t="s">
        <v>99</v>
      </c>
      <c r="G53" s="33">
        <v>30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 ht="45">
      <c r="A55" s="29" t="s">
        <v>69</v>
      </c>
      <c r="B55" s="36"/>
      <c r="C55" s="37"/>
      <c r="D55" s="37"/>
      <c r="E55" s="44" t="s">
        <v>123</v>
      </c>
      <c r="F55" s="37"/>
      <c r="G55" s="37"/>
      <c r="H55" s="37"/>
      <c r="I55" s="37"/>
      <c r="J55" s="38"/>
    </row>
    <row r="56" ht="90">
      <c r="A56" s="29" t="s">
        <v>36</v>
      </c>
      <c r="B56" s="36"/>
      <c r="C56" s="37"/>
      <c r="D56" s="37"/>
      <c r="E56" s="31" t="s">
        <v>124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125</v>
      </c>
      <c r="D57" s="29" t="s">
        <v>31</v>
      </c>
      <c r="E57" s="31" t="s">
        <v>126</v>
      </c>
      <c r="F57" s="32" t="s">
        <v>99</v>
      </c>
      <c r="G57" s="33">
        <v>64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69</v>
      </c>
      <c r="B59" s="36"/>
      <c r="C59" s="37"/>
      <c r="D59" s="37"/>
      <c r="E59" s="44" t="s">
        <v>127</v>
      </c>
      <c r="F59" s="37"/>
      <c r="G59" s="37"/>
      <c r="H59" s="37"/>
      <c r="I59" s="37"/>
      <c r="J59" s="38"/>
    </row>
    <row r="60" ht="75">
      <c r="A60" s="29" t="s">
        <v>36</v>
      </c>
      <c r="B60" s="36"/>
      <c r="C60" s="37"/>
      <c r="D60" s="37"/>
      <c r="E60" s="31" t="s">
        <v>128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129</v>
      </c>
      <c r="D61" s="29" t="s">
        <v>31</v>
      </c>
      <c r="E61" s="31" t="s">
        <v>130</v>
      </c>
      <c r="F61" s="32" t="s">
        <v>99</v>
      </c>
      <c r="G61" s="33">
        <v>64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69</v>
      </c>
      <c r="B63" s="36"/>
      <c r="C63" s="37"/>
      <c r="D63" s="37"/>
      <c r="E63" s="44" t="s">
        <v>127</v>
      </c>
      <c r="F63" s="37"/>
      <c r="G63" s="37"/>
      <c r="H63" s="37"/>
      <c r="I63" s="37"/>
      <c r="J63" s="38"/>
    </row>
    <row r="64" ht="90">
      <c r="A64" s="29" t="s">
        <v>36</v>
      </c>
      <c r="B64" s="36"/>
      <c r="C64" s="37"/>
      <c r="D64" s="37"/>
      <c r="E64" s="31" t="s">
        <v>131</v>
      </c>
      <c r="F64" s="37"/>
      <c r="G64" s="37"/>
      <c r="H64" s="37"/>
      <c r="I64" s="37"/>
      <c r="J64" s="38"/>
    </row>
    <row r="65" ht="30">
      <c r="A65" s="29" t="s">
        <v>29</v>
      </c>
      <c r="B65" s="29">
        <v>14</v>
      </c>
      <c r="C65" s="30" t="s">
        <v>132</v>
      </c>
      <c r="D65" s="29" t="s">
        <v>31</v>
      </c>
      <c r="E65" s="31" t="s">
        <v>133</v>
      </c>
      <c r="F65" s="32" t="s">
        <v>99</v>
      </c>
      <c r="G65" s="33">
        <v>17.399999999999999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9" t="s">
        <v>69</v>
      </c>
      <c r="B67" s="36"/>
      <c r="C67" s="37"/>
      <c r="D67" s="37"/>
      <c r="E67" s="44" t="s">
        <v>134</v>
      </c>
      <c r="F67" s="37"/>
      <c r="G67" s="37"/>
      <c r="H67" s="37"/>
      <c r="I67" s="37"/>
      <c r="J67" s="38"/>
    </row>
    <row r="68" ht="165">
      <c r="A68" s="29" t="s">
        <v>36</v>
      </c>
      <c r="B68" s="36"/>
      <c r="C68" s="37"/>
      <c r="D68" s="37"/>
      <c r="E68" s="31" t="s">
        <v>135</v>
      </c>
      <c r="F68" s="37"/>
      <c r="G68" s="37"/>
      <c r="H68" s="37"/>
      <c r="I68" s="37"/>
      <c r="J68" s="38"/>
    </row>
    <row r="69" ht="30">
      <c r="A69" s="29" t="s">
        <v>29</v>
      </c>
      <c r="B69" s="29">
        <v>15</v>
      </c>
      <c r="C69" s="30" t="s">
        <v>136</v>
      </c>
      <c r="D69" s="29" t="s">
        <v>31</v>
      </c>
      <c r="E69" s="31" t="s">
        <v>137</v>
      </c>
      <c r="F69" s="32" t="s">
        <v>99</v>
      </c>
      <c r="G69" s="33">
        <v>26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69</v>
      </c>
      <c r="B71" s="36"/>
      <c r="C71" s="37"/>
      <c r="D71" s="37"/>
      <c r="E71" s="44" t="s">
        <v>138</v>
      </c>
      <c r="F71" s="37"/>
      <c r="G71" s="37"/>
      <c r="H71" s="37"/>
      <c r="I71" s="37"/>
      <c r="J71" s="38"/>
    </row>
    <row r="72" ht="165">
      <c r="A72" s="29" t="s">
        <v>36</v>
      </c>
      <c r="B72" s="39"/>
      <c r="C72" s="40"/>
      <c r="D72" s="40"/>
      <c r="E72" s="31" t="s">
        <v>135</v>
      </c>
      <c r="F72" s="40"/>
      <c r="G72" s="40"/>
      <c r="H72" s="40"/>
      <c r="I72" s="40"/>
      <c r="J7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139</v>
      </c>
      <c r="I3" s="16">
        <f>SUMIFS(I8:I95,A8:A95,"SD")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139</v>
      </c>
      <c r="D4" s="13"/>
      <c r="E4" s="14" t="s">
        <v>140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141</v>
      </c>
      <c r="D9" s="29" t="s">
        <v>31</v>
      </c>
      <c r="E9" s="31" t="s">
        <v>142</v>
      </c>
      <c r="F9" s="32" t="s">
        <v>143</v>
      </c>
      <c r="G9" s="33">
        <v>419.36000000000001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>
      <c r="A11" s="29" t="s">
        <v>69</v>
      </c>
      <c r="B11" s="36"/>
      <c r="C11" s="37"/>
      <c r="D11" s="37"/>
      <c r="E11" s="44" t="s">
        <v>144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145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146</v>
      </c>
      <c r="D13" s="29" t="s">
        <v>31</v>
      </c>
      <c r="E13" s="31" t="s">
        <v>147</v>
      </c>
      <c r="F13" s="32" t="s">
        <v>76</v>
      </c>
      <c r="G13" s="33">
        <v>56.25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 ht="30">
      <c r="A15" s="29" t="s">
        <v>69</v>
      </c>
      <c r="B15" s="36"/>
      <c r="C15" s="37"/>
      <c r="D15" s="37"/>
      <c r="E15" s="44" t="s">
        <v>148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149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29</v>
      </c>
      <c r="B18" s="29">
        <v>3</v>
      </c>
      <c r="C18" s="30" t="s">
        <v>150</v>
      </c>
      <c r="D18" s="29" t="s">
        <v>31</v>
      </c>
      <c r="E18" s="31" t="s">
        <v>151</v>
      </c>
      <c r="F18" s="32" t="s">
        <v>76</v>
      </c>
      <c r="G18" s="33">
        <v>129.43000000000001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30">
      <c r="A20" s="29" t="s">
        <v>69</v>
      </c>
      <c r="B20" s="36"/>
      <c r="C20" s="37"/>
      <c r="D20" s="37"/>
      <c r="E20" s="44" t="s">
        <v>152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153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154</v>
      </c>
      <c r="D22" s="29" t="s">
        <v>31</v>
      </c>
      <c r="E22" s="31" t="s">
        <v>155</v>
      </c>
      <c r="F22" s="32" t="s">
        <v>76</v>
      </c>
      <c r="G22" s="33">
        <v>280.47000000000003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30">
      <c r="A24" s="29" t="s">
        <v>69</v>
      </c>
      <c r="B24" s="36"/>
      <c r="C24" s="37"/>
      <c r="D24" s="37"/>
      <c r="E24" s="44" t="s">
        <v>156</v>
      </c>
      <c r="F24" s="37"/>
      <c r="G24" s="37"/>
      <c r="H24" s="37"/>
      <c r="I24" s="37"/>
      <c r="J24" s="38"/>
    </row>
    <row r="25" ht="405">
      <c r="A25" s="29" t="s">
        <v>36</v>
      </c>
      <c r="B25" s="36"/>
      <c r="C25" s="37"/>
      <c r="D25" s="37"/>
      <c r="E25" s="31" t="s">
        <v>157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158</v>
      </c>
      <c r="D26" s="29" t="s">
        <v>31</v>
      </c>
      <c r="E26" s="31" t="s">
        <v>159</v>
      </c>
      <c r="F26" s="32" t="s">
        <v>76</v>
      </c>
      <c r="G26" s="33">
        <v>209.68000000000001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69</v>
      </c>
      <c r="B28" s="36"/>
      <c r="C28" s="37"/>
      <c r="D28" s="37"/>
      <c r="E28" s="44" t="s">
        <v>160</v>
      </c>
      <c r="F28" s="37"/>
      <c r="G28" s="37"/>
      <c r="H28" s="37"/>
      <c r="I28" s="37"/>
      <c r="J28" s="38"/>
    </row>
    <row r="29" ht="270">
      <c r="A29" s="29" t="s">
        <v>36</v>
      </c>
      <c r="B29" s="36"/>
      <c r="C29" s="37"/>
      <c r="D29" s="37"/>
      <c r="E29" s="31" t="s">
        <v>161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162</v>
      </c>
      <c r="D30" s="29" t="s">
        <v>31</v>
      </c>
      <c r="E30" s="31" t="s">
        <v>163</v>
      </c>
      <c r="F30" s="32" t="s">
        <v>76</v>
      </c>
      <c r="G30" s="33">
        <v>179.77000000000001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164</v>
      </c>
      <c r="F31" s="37"/>
      <c r="G31" s="37"/>
      <c r="H31" s="37"/>
      <c r="I31" s="37"/>
      <c r="J31" s="38"/>
    </row>
    <row r="32" ht="60">
      <c r="A32" s="29" t="s">
        <v>69</v>
      </c>
      <c r="B32" s="36"/>
      <c r="C32" s="37"/>
      <c r="D32" s="37"/>
      <c r="E32" s="44" t="s">
        <v>165</v>
      </c>
      <c r="F32" s="37"/>
      <c r="G32" s="37"/>
      <c r="H32" s="37"/>
      <c r="I32" s="37"/>
      <c r="J32" s="38"/>
    </row>
    <row r="33" ht="270">
      <c r="A33" s="29" t="s">
        <v>36</v>
      </c>
      <c r="B33" s="36"/>
      <c r="C33" s="37"/>
      <c r="D33" s="37"/>
      <c r="E33" s="31" t="s">
        <v>161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166</v>
      </c>
      <c r="D34" s="29" t="s">
        <v>31</v>
      </c>
      <c r="E34" s="31" t="s">
        <v>167</v>
      </c>
      <c r="F34" s="32" t="s">
        <v>76</v>
      </c>
      <c r="G34" s="33">
        <v>179.77000000000001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164</v>
      </c>
      <c r="F35" s="37"/>
      <c r="G35" s="37"/>
      <c r="H35" s="37"/>
      <c r="I35" s="37"/>
      <c r="J35" s="38"/>
    </row>
    <row r="36" ht="60">
      <c r="A36" s="29" t="s">
        <v>69</v>
      </c>
      <c r="B36" s="36"/>
      <c r="C36" s="37"/>
      <c r="D36" s="37"/>
      <c r="E36" s="44" t="s">
        <v>168</v>
      </c>
      <c r="F36" s="37"/>
      <c r="G36" s="37"/>
      <c r="H36" s="37"/>
      <c r="I36" s="37"/>
      <c r="J36" s="38"/>
    </row>
    <row r="37" ht="405">
      <c r="A37" s="29" t="s">
        <v>36</v>
      </c>
      <c r="B37" s="36"/>
      <c r="C37" s="37"/>
      <c r="D37" s="37"/>
      <c r="E37" s="31" t="s">
        <v>169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170</v>
      </c>
      <c r="D38" s="29" t="s">
        <v>31</v>
      </c>
      <c r="E38" s="31" t="s">
        <v>171</v>
      </c>
      <c r="F38" s="32" t="s">
        <v>76</v>
      </c>
      <c r="G38" s="33">
        <v>20.449999999999999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4" t="s">
        <v>172</v>
      </c>
      <c r="F40" s="37"/>
      <c r="G40" s="37"/>
      <c r="H40" s="37"/>
      <c r="I40" s="37"/>
      <c r="J40" s="38"/>
    </row>
    <row r="41" ht="409.5">
      <c r="A41" s="29" t="s">
        <v>36</v>
      </c>
      <c r="B41" s="36"/>
      <c r="C41" s="37"/>
      <c r="D41" s="37"/>
      <c r="E41" s="31" t="s">
        <v>173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174</v>
      </c>
      <c r="D42" s="29" t="s">
        <v>31</v>
      </c>
      <c r="E42" s="31" t="s">
        <v>175</v>
      </c>
      <c r="F42" s="32" t="s">
        <v>118</v>
      </c>
      <c r="G42" s="33">
        <v>225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4" t="s">
        <v>176</v>
      </c>
      <c r="F44" s="37"/>
      <c r="G44" s="37"/>
      <c r="H44" s="37"/>
      <c r="I44" s="37"/>
      <c r="J44" s="38"/>
    </row>
    <row r="45" ht="60">
      <c r="A45" s="29" t="s">
        <v>36</v>
      </c>
      <c r="B45" s="36"/>
      <c r="C45" s="37"/>
      <c r="D45" s="37"/>
      <c r="E45" s="31" t="s">
        <v>177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178</v>
      </c>
      <c r="D46" s="29" t="s">
        <v>31</v>
      </c>
      <c r="E46" s="31" t="s">
        <v>179</v>
      </c>
      <c r="F46" s="32" t="s">
        <v>118</v>
      </c>
      <c r="G46" s="33">
        <v>225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4" t="s">
        <v>176</v>
      </c>
      <c r="F48" s="37"/>
      <c r="G48" s="37"/>
      <c r="H48" s="37"/>
      <c r="I48" s="37"/>
      <c r="J48" s="38"/>
    </row>
    <row r="49" ht="75">
      <c r="A49" s="29" t="s">
        <v>36</v>
      </c>
      <c r="B49" s="36"/>
      <c r="C49" s="37"/>
      <c r="D49" s="37"/>
      <c r="E49" s="31" t="s">
        <v>180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181</v>
      </c>
      <c r="D50" s="29" t="s">
        <v>31</v>
      </c>
      <c r="E50" s="31" t="s">
        <v>182</v>
      </c>
      <c r="F50" s="32" t="s">
        <v>118</v>
      </c>
      <c r="G50" s="33">
        <v>225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183</v>
      </c>
      <c r="F51" s="37"/>
      <c r="G51" s="37"/>
      <c r="H51" s="37"/>
      <c r="I51" s="37"/>
      <c r="J51" s="38"/>
    </row>
    <row r="52">
      <c r="A52" s="29" t="s">
        <v>69</v>
      </c>
      <c r="B52" s="36"/>
      <c r="C52" s="37"/>
      <c r="D52" s="37"/>
      <c r="E52" s="44" t="s">
        <v>184</v>
      </c>
      <c r="F52" s="37"/>
      <c r="G52" s="37"/>
      <c r="H52" s="37"/>
      <c r="I52" s="37"/>
      <c r="J52" s="38"/>
    </row>
    <row r="53" ht="90">
      <c r="A53" s="29" t="s">
        <v>36</v>
      </c>
      <c r="B53" s="36"/>
      <c r="C53" s="37"/>
      <c r="D53" s="37"/>
      <c r="E53" s="31" t="s">
        <v>185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186</v>
      </c>
      <c r="D54" s="26"/>
      <c r="E54" s="23" t="s">
        <v>187</v>
      </c>
      <c r="F54" s="26"/>
      <c r="G54" s="26"/>
      <c r="H54" s="26"/>
      <c r="I54" s="27">
        <f>SUMIFS(I55:I86,A55:A86,"P")</f>
        <v>0</v>
      </c>
      <c r="J54" s="28"/>
    </row>
    <row r="55">
      <c r="A55" s="29" t="s">
        <v>29</v>
      </c>
      <c r="B55" s="29">
        <v>12</v>
      </c>
      <c r="C55" s="30" t="s">
        <v>188</v>
      </c>
      <c r="D55" s="29" t="s">
        <v>31</v>
      </c>
      <c r="E55" s="31" t="s">
        <v>189</v>
      </c>
      <c r="F55" s="32" t="s">
        <v>143</v>
      </c>
      <c r="G55" s="33">
        <v>13.597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 ht="60">
      <c r="A57" s="29" t="s">
        <v>69</v>
      </c>
      <c r="B57" s="36"/>
      <c r="C57" s="37"/>
      <c r="D57" s="37"/>
      <c r="E57" s="44" t="s">
        <v>190</v>
      </c>
      <c r="F57" s="37"/>
      <c r="G57" s="37"/>
      <c r="H57" s="37"/>
      <c r="I57" s="37"/>
      <c r="J57" s="38"/>
    </row>
    <row r="58" ht="120">
      <c r="A58" s="29" t="s">
        <v>36</v>
      </c>
      <c r="B58" s="36"/>
      <c r="C58" s="37"/>
      <c r="D58" s="37"/>
      <c r="E58" s="31" t="s">
        <v>191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192</v>
      </c>
      <c r="D59" s="29" t="s">
        <v>31</v>
      </c>
      <c r="E59" s="31" t="s">
        <v>193</v>
      </c>
      <c r="F59" s="32" t="s">
        <v>76</v>
      </c>
      <c r="G59" s="33">
        <v>1.6160000000000001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2" t="s">
        <v>31</v>
      </c>
      <c r="F60" s="37"/>
      <c r="G60" s="37"/>
      <c r="H60" s="37"/>
      <c r="I60" s="37"/>
      <c r="J60" s="38"/>
    </row>
    <row r="61" ht="30">
      <c r="A61" s="29" t="s">
        <v>69</v>
      </c>
      <c r="B61" s="36"/>
      <c r="C61" s="37"/>
      <c r="D61" s="37"/>
      <c r="E61" s="44" t="s">
        <v>194</v>
      </c>
      <c r="F61" s="37"/>
      <c r="G61" s="37"/>
      <c r="H61" s="37"/>
      <c r="I61" s="37"/>
      <c r="J61" s="38"/>
    </row>
    <row r="62" ht="409.5">
      <c r="A62" s="29" t="s">
        <v>36</v>
      </c>
      <c r="B62" s="36"/>
      <c r="C62" s="37"/>
      <c r="D62" s="37"/>
      <c r="E62" s="31" t="s">
        <v>195</v>
      </c>
      <c r="F62" s="37"/>
      <c r="G62" s="37"/>
      <c r="H62" s="37"/>
      <c r="I62" s="37"/>
      <c r="J62" s="38"/>
    </row>
    <row r="63" ht="30">
      <c r="A63" s="29" t="s">
        <v>29</v>
      </c>
      <c r="B63" s="29">
        <v>14</v>
      </c>
      <c r="C63" s="30" t="s">
        <v>196</v>
      </c>
      <c r="D63" s="29" t="s">
        <v>31</v>
      </c>
      <c r="E63" s="31" t="s">
        <v>197</v>
      </c>
      <c r="F63" s="32" t="s">
        <v>99</v>
      </c>
      <c r="G63" s="33">
        <v>403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>
      <c r="A65" s="29" t="s">
        <v>69</v>
      </c>
      <c r="B65" s="36"/>
      <c r="C65" s="37"/>
      <c r="D65" s="37"/>
      <c r="E65" s="44" t="s">
        <v>198</v>
      </c>
      <c r="F65" s="37"/>
      <c r="G65" s="37"/>
      <c r="H65" s="37"/>
      <c r="I65" s="37"/>
      <c r="J65" s="38"/>
    </row>
    <row r="66" ht="105">
      <c r="A66" s="29" t="s">
        <v>36</v>
      </c>
      <c r="B66" s="36"/>
      <c r="C66" s="37"/>
      <c r="D66" s="37"/>
      <c r="E66" s="31" t="s">
        <v>199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200</v>
      </c>
      <c r="D67" s="29" t="s">
        <v>31</v>
      </c>
      <c r="E67" s="31" t="s">
        <v>201</v>
      </c>
      <c r="F67" s="32" t="s">
        <v>99</v>
      </c>
      <c r="G67" s="33">
        <v>350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>
      <c r="A69" s="29" t="s">
        <v>69</v>
      </c>
      <c r="B69" s="36"/>
      <c r="C69" s="37"/>
      <c r="D69" s="37"/>
      <c r="E69" s="44" t="s">
        <v>202</v>
      </c>
      <c r="F69" s="37"/>
      <c r="G69" s="37"/>
      <c r="H69" s="37"/>
      <c r="I69" s="37"/>
      <c r="J69" s="38"/>
    </row>
    <row r="70" ht="255">
      <c r="A70" s="29" t="s">
        <v>36</v>
      </c>
      <c r="B70" s="36"/>
      <c r="C70" s="37"/>
      <c r="D70" s="37"/>
      <c r="E70" s="31" t="s">
        <v>203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204</v>
      </c>
      <c r="D71" s="29" t="s">
        <v>31</v>
      </c>
      <c r="E71" s="31" t="s">
        <v>205</v>
      </c>
      <c r="F71" s="32" t="s">
        <v>68</v>
      </c>
      <c r="G71" s="33">
        <v>31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>
      <c r="A73" s="29" t="s">
        <v>69</v>
      </c>
      <c r="B73" s="36"/>
      <c r="C73" s="37"/>
      <c r="D73" s="37"/>
      <c r="E73" s="44" t="s">
        <v>206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1" t="s">
        <v>207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208</v>
      </c>
      <c r="D75" s="29" t="s">
        <v>31</v>
      </c>
      <c r="E75" s="31" t="s">
        <v>209</v>
      </c>
      <c r="F75" s="32" t="s">
        <v>99</v>
      </c>
      <c r="G75" s="33">
        <v>93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2" t="s">
        <v>31</v>
      </c>
      <c r="F76" s="37"/>
      <c r="G76" s="37"/>
      <c r="H76" s="37"/>
      <c r="I76" s="37"/>
      <c r="J76" s="38"/>
    </row>
    <row r="77" ht="30">
      <c r="A77" s="29" t="s">
        <v>69</v>
      </c>
      <c r="B77" s="36"/>
      <c r="C77" s="37"/>
      <c r="D77" s="37"/>
      <c r="E77" s="44" t="s">
        <v>210</v>
      </c>
      <c r="F77" s="37"/>
      <c r="G77" s="37"/>
      <c r="H77" s="37"/>
      <c r="I77" s="37"/>
      <c r="J77" s="38"/>
    </row>
    <row r="78" ht="60">
      <c r="A78" s="29" t="s">
        <v>36</v>
      </c>
      <c r="B78" s="36"/>
      <c r="C78" s="37"/>
      <c r="D78" s="37"/>
      <c r="E78" s="31" t="s">
        <v>211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212</v>
      </c>
      <c r="D79" s="29" t="s">
        <v>31</v>
      </c>
      <c r="E79" s="31" t="s">
        <v>213</v>
      </c>
      <c r="F79" s="32" t="s">
        <v>118</v>
      </c>
      <c r="G79" s="33">
        <v>948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 ht="30">
      <c r="A81" s="29" t="s">
        <v>69</v>
      </c>
      <c r="B81" s="36"/>
      <c r="C81" s="37"/>
      <c r="D81" s="37"/>
      <c r="E81" s="44" t="s">
        <v>214</v>
      </c>
      <c r="F81" s="37"/>
      <c r="G81" s="37"/>
      <c r="H81" s="37"/>
      <c r="I81" s="37"/>
      <c r="J81" s="38"/>
    </row>
    <row r="82" ht="180">
      <c r="A82" s="29" t="s">
        <v>36</v>
      </c>
      <c r="B82" s="36"/>
      <c r="C82" s="37"/>
      <c r="D82" s="37"/>
      <c r="E82" s="31" t="s">
        <v>215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216</v>
      </c>
      <c r="D83" s="29" t="s">
        <v>31</v>
      </c>
      <c r="E83" s="31" t="s">
        <v>217</v>
      </c>
      <c r="F83" s="32" t="s">
        <v>118</v>
      </c>
      <c r="G83" s="33">
        <v>502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 ht="30">
      <c r="A85" s="29" t="s">
        <v>69</v>
      </c>
      <c r="B85" s="36"/>
      <c r="C85" s="37"/>
      <c r="D85" s="37"/>
      <c r="E85" s="44" t="s">
        <v>218</v>
      </c>
      <c r="F85" s="37"/>
      <c r="G85" s="37"/>
      <c r="H85" s="37"/>
      <c r="I85" s="37"/>
      <c r="J85" s="38"/>
    </row>
    <row r="86" ht="180">
      <c r="A86" s="29" t="s">
        <v>36</v>
      </c>
      <c r="B86" s="36"/>
      <c r="C86" s="37"/>
      <c r="D86" s="37"/>
      <c r="E86" s="31" t="s">
        <v>219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89</v>
      </c>
      <c r="D87" s="26"/>
      <c r="E87" s="23" t="s">
        <v>90</v>
      </c>
      <c r="F87" s="26"/>
      <c r="G87" s="26"/>
      <c r="H87" s="26"/>
      <c r="I87" s="27">
        <f>SUMIFS(I88:I95,A88:A95,"P")</f>
        <v>0</v>
      </c>
      <c r="J87" s="28"/>
    </row>
    <row r="88">
      <c r="A88" s="29" t="s">
        <v>29</v>
      </c>
      <c r="B88" s="29">
        <v>20</v>
      </c>
      <c r="C88" s="30" t="s">
        <v>220</v>
      </c>
      <c r="D88" s="29" t="s">
        <v>31</v>
      </c>
      <c r="E88" s="31" t="s">
        <v>221</v>
      </c>
      <c r="F88" s="32" t="s">
        <v>118</v>
      </c>
      <c r="G88" s="33">
        <v>136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>
      <c r="A90" s="29" t="s">
        <v>69</v>
      </c>
      <c r="B90" s="36"/>
      <c r="C90" s="37"/>
      <c r="D90" s="37"/>
      <c r="E90" s="44" t="s">
        <v>222</v>
      </c>
      <c r="F90" s="37"/>
      <c r="G90" s="37"/>
      <c r="H90" s="37"/>
      <c r="I90" s="37"/>
      <c r="J90" s="38"/>
    </row>
    <row r="91" ht="90">
      <c r="A91" s="29" t="s">
        <v>36</v>
      </c>
      <c r="B91" s="36"/>
      <c r="C91" s="37"/>
      <c r="D91" s="37"/>
      <c r="E91" s="31" t="s">
        <v>223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224</v>
      </c>
      <c r="D92" s="29" t="s">
        <v>31</v>
      </c>
      <c r="E92" s="31" t="s">
        <v>225</v>
      </c>
      <c r="F92" s="32" t="s">
        <v>118</v>
      </c>
      <c r="G92" s="33">
        <v>136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 ht="30">
      <c r="A94" s="29" t="s">
        <v>69</v>
      </c>
      <c r="B94" s="36"/>
      <c r="C94" s="37"/>
      <c r="D94" s="37"/>
      <c r="E94" s="44" t="s">
        <v>226</v>
      </c>
      <c r="F94" s="37"/>
      <c r="G94" s="37"/>
      <c r="H94" s="37"/>
      <c r="I94" s="37"/>
      <c r="J94" s="38"/>
    </row>
    <row r="95" ht="210">
      <c r="A95" s="29" t="s">
        <v>36</v>
      </c>
      <c r="B95" s="39"/>
      <c r="C95" s="40"/>
      <c r="D95" s="40"/>
      <c r="E95" s="31" t="s">
        <v>227</v>
      </c>
      <c r="F95" s="40"/>
      <c r="G95" s="40"/>
      <c r="H95" s="40"/>
      <c r="I95" s="40"/>
      <c r="J9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2024-10-21T06:45:39Z</dcterms:created>
  <dcterms:modified xsi:type="dcterms:W3CDTF">2024-10-21T06:45:40Z</dcterms:modified>
</cp:coreProperties>
</file>